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ec-fsa2\16EttinghausenJ$\Year 7 subjects\CT\June's Portfolio\"/>
    </mc:Choice>
  </mc:AlternateContent>
  <bookViews>
    <workbookView xWindow="0" yWindow="0" windowWidth="25125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10" i="1" l="1"/>
  <c r="C10" i="1"/>
  <c r="C9" i="1"/>
  <c r="C7" i="1"/>
  <c r="D11" i="1"/>
  <c r="C11" i="1"/>
  <c r="D9" i="1" l="1"/>
  <c r="D8" i="1" l="1"/>
  <c r="D7" i="1"/>
  <c r="D6" i="1"/>
  <c r="D5" i="1"/>
  <c r="D3" i="1"/>
  <c r="D4" i="1"/>
  <c r="D2" i="1"/>
  <c r="C2" i="1"/>
  <c r="C6" i="1"/>
  <c r="C5" i="1"/>
  <c r="C4" i="1"/>
  <c r="D12" i="1" l="1"/>
  <c r="C3" i="1"/>
</calcChain>
</file>

<file path=xl/sharedStrings.xml><?xml version="1.0" encoding="utf-8"?>
<sst xmlns="http://schemas.openxmlformats.org/spreadsheetml/2006/main" count="19" uniqueCount="19">
  <si>
    <t>Where Was Jesus Born?</t>
  </si>
  <si>
    <t>What is the largest number with five digets?</t>
  </si>
  <si>
    <t>How many stars has the american flag have?</t>
  </si>
  <si>
    <t>How many oscars did the titanic movie get?</t>
  </si>
  <si>
    <t>What is a meal in open air called?</t>
  </si>
  <si>
    <t>In which conutry was the first olympic games held?</t>
  </si>
  <si>
    <t>Questions</t>
  </si>
  <si>
    <t>Score</t>
  </si>
  <si>
    <t>Answers</t>
  </si>
  <si>
    <t>What as New york origanlly called?</t>
  </si>
  <si>
    <t>When Did England win the world cup?</t>
  </si>
  <si>
    <t>Old york</t>
  </si>
  <si>
    <t>Who sang I cant help falling in love?</t>
  </si>
  <si>
    <t>louis Armstrong</t>
  </si>
  <si>
    <t>Total</t>
  </si>
  <si>
    <t>How many countries speak French?</t>
  </si>
  <si>
    <t>USA</t>
  </si>
  <si>
    <t>Jerusalem</t>
  </si>
  <si>
    <t>Open air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</si>
</sst>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1" fillId="2" borderId="1" xfId="1" applyFill="1"/>
    <xf numFmtId="0" fontId="3" fillId="3" borderId="2" xfId="2" applyFont="1" applyBorder="1"/>
    <xf numFmtId="0" fontId="2" fillId="3" borderId="0" xfId="2"/>
  </cellXfs>
  <cellStyles count="3">
    <cellStyle name="Good" xfId="2" builtinId="26"/>
    <cellStyle name="Heading 1" xfId="1" builtinId="16"/>
    <cellStyle name="Normal" xfId="0" builtinId="0"/>
  </cellStyles>
  <dxfs count="0"/>
  <tableStyles count="0" defaultTableStyle="TableStyleMedium2" defaultPivotStyle="PivotStyleLight16"/>
  <colors>
    <mruColors>
      <color rgb="FF808080"/>
      <color rgb="FFA295B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B1" zoomScale="262" zoomScaleNormal="262" workbookViewId="0">
      <selection activeCell="B3" sqref="B3"/>
    </sheetView>
  </sheetViews>
  <sheetFormatPr defaultRowHeight="15" x14ac:dyDescent="0.25"/>
  <cols>
    <col min="1" max="1" width="44.7109375" customWidth="1"/>
    <col min="2" max="2" width="15" customWidth="1"/>
    <col min="3" max="3" width="24.7109375" customWidth="1"/>
    <col min="4" max="4" width="25.85546875" customWidth="1"/>
  </cols>
  <sheetData>
    <row r="1" spans="1:4" ht="20.25" thickBot="1" x14ac:dyDescent="0.35">
      <c r="A1" s="1" t="s">
        <v>6</v>
      </c>
      <c r="B1" s="1" t="s">
        <v>8</v>
      </c>
      <c r="C1" s="1"/>
      <c r="D1" s="1" t="s">
        <v>7</v>
      </c>
    </row>
    <row r="2" spans="1:4" ht="16.5" thickTop="1" thickBot="1" x14ac:dyDescent="0.3">
      <c r="A2" s="2" t="s">
        <v>0</v>
      </c>
      <c r="B2" s="2" t="s">
        <v>17</v>
      </c>
      <c r="C2" s="2" t="str">
        <f>IF(B2="Bethlehem","your doing great","Don’t give up")</f>
        <v>Don’t give up</v>
      </c>
      <c r="D2" s="2">
        <f>IF(B2="Bethlehem",1,0)</f>
        <v>0</v>
      </c>
    </row>
    <row r="3" spans="1:4" ht="16.5" thickTop="1" thickBot="1" x14ac:dyDescent="0.3">
      <c r="A3" s="2" t="s">
        <v>2</v>
      </c>
      <c r="B3" s="2">
        <v>20</v>
      </c>
      <c r="C3" s="2" t="str">
        <f>IF(B3=50,"Well done my g","you failed")</f>
        <v>you failed</v>
      </c>
      <c r="D3" s="2">
        <f>IF(B3=50,1,0)</f>
        <v>0</v>
      </c>
    </row>
    <row r="4" spans="1:4" ht="16.5" thickTop="1" thickBot="1" x14ac:dyDescent="0.3">
      <c r="A4" s="2" t="s">
        <v>1</v>
      </c>
      <c r="B4" s="2">
        <v>9999</v>
      </c>
      <c r="C4" s="2" t="str">
        <f>IF(B4=99999,"wow","ow")</f>
        <v>ow</v>
      </c>
      <c r="D4" s="2">
        <f>IF(B4=99999,1,0)</f>
        <v>0</v>
      </c>
    </row>
    <row r="5" spans="1:4" ht="16.5" thickTop="1" thickBot="1" x14ac:dyDescent="0.3">
      <c r="A5" s="2" t="s">
        <v>3</v>
      </c>
      <c r="B5" s="2">
        <v>18</v>
      </c>
      <c r="C5" s="2" t="str">
        <f>IF(B5=11,"Jolly Good","mmm better luck next time")</f>
        <v>mmm better luck next time</v>
      </c>
      <c r="D5" s="2">
        <f>IF(B5=11,1,0)</f>
        <v>0</v>
      </c>
    </row>
    <row r="6" spans="1:4" ht="16.5" thickTop="1" thickBot="1" x14ac:dyDescent="0.3">
      <c r="A6" s="2" t="s">
        <v>4</v>
      </c>
      <c r="B6" s="2" t="s">
        <v>18</v>
      </c>
      <c r="C6" s="2" t="str">
        <f>IF(B6="Picnic","Your amazing","Common sense")</f>
        <v>Common sense</v>
      </c>
      <c r="D6" s="2">
        <f>IF(B6="Picnic",1,0)</f>
        <v>0</v>
      </c>
    </row>
    <row r="7" spans="1:4" ht="16.5" thickTop="1" thickBot="1" x14ac:dyDescent="0.3">
      <c r="A7" s="2" t="s">
        <v>5</v>
      </c>
      <c r="B7" s="2" t="s">
        <v>16</v>
      </c>
      <c r="C7" s="2" t="str">
        <f>IF(B7="Greece","you’re a sport ","Not quite right")</f>
        <v>Not quite right</v>
      </c>
      <c r="D7" s="2">
        <f>IF(B7="Greece",1,0)</f>
        <v>0</v>
      </c>
    </row>
    <row r="8" spans="1:4" ht="16.5" thickTop="1" thickBot="1" x14ac:dyDescent="0.3">
      <c r="A8" s="2" t="s">
        <v>9</v>
      </c>
      <c r="B8" s="2" t="s">
        <v>11</v>
      </c>
      <c r="C8" s="2" t="str">
        <f>IF(B8="New Amsterdam","Fantastic","Bad luck")</f>
        <v>Bad luck</v>
      </c>
      <c r="D8" s="2">
        <f>IF(B8="New Amsterdam",1,0)</f>
        <v>0</v>
      </c>
    </row>
    <row r="9" spans="1:4" ht="16.5" thickTop="1" thickBot="1" x14ac:dyDescent="0.3">
      <c r="A9" s="2" t="s">
        <v>10</v>
      </c>
      <c r="B9" s="2">
        <v>1982</v>
      </c>
      <c r="C9" s="2" t="str">
        <f>IF(B9=1966,"you know your football!!","Red card :)")</f>
        <v>Red card :)</v>
      </c>
      <c r="D9" s="2">
        <f>IF(B9=1966,1,0)</f>
        <v>0</v>
      </c>
    </row>
    <row r="10" spans="1:4" ht="16.5" thickTop="1" thickBot="1" x14ac:dyDescent="0.3">
      <c r="A10" s="2" t="s">
        <v>15</v>
      </c>
      <c r="B10" s="2">
        <v>29</v>
      </c>
      <c r="C10" s="2" t="str">
        <f>IF(B10=29," très bien","pas très bien")</f>
        <v xml:space="preserve"> très bien</v>
      </c>
      <c r="D10" s="2">
        <f>IF(B10=29,1,0)</f>
        <v>1</v>
      </c>
    </row>
    <row r="11" spans="1:4" ht="16.5" thickTop="1" thickBot="1" x14ac:dyDescent="0.3">
      <c r="A11" s="2" t="s">
        <v>12</v>
      </c>
      <c r="B11" s="2" t="s">
        <v>13</v>
      </c>
      <c r="C11" s="2" t="str">
        <f>IF(B11="elvis presley","superb","Try again")</f>
        <v>Try again</v>
      </c>
      <c r="D11" s="2">
        <f>IF(B11="elvis presley",1,0)</f>
        <v>0</v>
      </c>
    </row>
    <row r="12" spans="1:4" ht="15.75" thickTop="1" x14ac:dyDescent="0.25">
      <c r="A12" s="3"/>
      <c r="B12" s="3"/>
      <c r="C12" s="3" t="s">
        <v>14</v>
      </c>
      <c r="D12" s="3">
        <f>SUM(D2:D11)</f>
        <v>1</v>
      </c>
    </row>
  </sheetData>
  <dataValidations count="10">
    <dataValidation type="list" allowBlank="1" showInputMessage="1" showErrorMessage="1" sqref="B2">
      <formula1>"Bethlehem, Jerusalem, Dubai"</formula1>
    </dataValidation>
    <dataValidation type="list" allowBlank="1" showInputMessage="1" showErrorMessage="1" sqref="B3">
      <formula1>"20, 45, 50, 60"</formula1>
    </dataValidation>
    <dataValidation type="list" allowBlank="1" showInputMessage="1" showErrorMessage="1" sqref="B4">
      <formula1>"99998, 99999, 999999, 9999"</formula1>
    </dataValidation>
    <dataValidation type="list" allowBlank="1" showInputMessage="1" showErrorMessage="1" sqref="B5">
      <formula1>"18, 7, 11, 0"</formula1>
    </dataValidation>
    <dataValidation type="list" allowBlank="1" showInputMessage="1" showErrorMessage="1" sqref="B6">
      <formula1>"Out side meal, Open air mean, Picnic"</formula1>
    </dataValidation>
    <dataValidation type="list" allowBlank="1" showInputMessage="1" showErrorMessage="1" sqref="B7">
      <formula1>"Greece, Italy, Romania, USA"</formula1>
    </dataValidation>
    <dataValidation type="list" allowBlank="1" showInputMessage="1" showErrorMessage="1" sqref="B8">
      <formula1>"Old york, Constantinople, New Amsterdam, New yorkes"</formula1>
    </dataValidation>
    <dataValidation type="list" allowBlank="1" showInputMessage="1" showErrorMessage="1" sqref="B9">
      <formula1>"1994,1982, 1966"</formula1>
    </dataValidation>
    <dataValidation type="list" allowBlank="1" showInputMessage="1" showErrorMessage="1" sqref="B11">
      <formula1>"Elvis Presley, louis Armstrong, Sam smith, Micheal buble"</formula1>
    </dataValidation>
    <dataValidation type="list" allowBlank="1" showInputMessage="1" showErrorMessage="1" sqref="B10">
      <formula1>"29, 40, 27, 80"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Hockerill 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Ettinghausen</dc:creator>
  <cp:lastModifiedBy>June Ettinghausen</cp:lastModifiedBy>
  <cp:lastPrinted>2018-02-06T15:07:58Z</cp:lastPrinted>
  <dcterms:created xsi:type="dcterms:W3CDTF">2017-11-28T15:03:37Z</dcterms:created>
  <dcterms:modified xsi:type="dcterms:W3CDTF">2018-02-06T15:08:35Z</dcterms:modified>
</cp:coreProperties>
</file>